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8895" activeTab="0"/>
  </bookViews>
  <sheets>
    <sheet name="城区" sheetId="1" r:id="rId1"/>
    <sheet name="热源" sheetId="2" r:id="rId2"/>
    <sheet name="转供热企业" sheetId="3" r:id="rId3"/>
    <sheet name="锅炉供热企业" sheetId="4" r:id="rId4"/>
  </sheets>
  <definedNames/>
  <calcPr fullCalcOnLoad="1"/>
</workbook>
</file>

<file path=xl/sharedStrings.xml><?xml version="1.0" encoding="utf-8"?>
<sst xmlns="http://schemas.openxmlformats.org/spreadsheetml/2006/main" count="65" uniqueCount="53">
  <si>
    <t>2018-2019年供热考核情况通报（城区）</t>
  </si>
  <si>
    <t xml:space="preserve"> 城区                 得分</t>
  </si>
  <si>
    <t>供热准备（25分）</t>
  </si>
  <si>
    <t>供热运行（125分）</t>
  </si>
  <si>
    <t>信访处理（150分）</t>
  </si>
  <si>
    <t>应急处理（100分）</t>
  </si>
  <si>
    <t>总分（400分）</t>
  </si>
  <si>
    <t>综合得分</t>
  </si>
  <si>
    <t>望花区</t>
  </si>
  <si>
    <t>新抚区</t>
  </si>
  <si>
    <t>开发区</t>
  </si>
  <si>
    <t>顺城区</t>
  </si>
  <si>
    <t>东洲区</t>
  </si>
  <si>
    <t>2018-2019年供热考核情况通报（热源企业）</t>
  </si>
  <si>
    <t xml:space="preserve"> 单位名称           得分</t>
  </si>
  <si>
    <t>供热运行（200分）</t>
  </si>
  <si>
    <t>应急处理（175分）</t>
  </si>
  <si>
    <t xml:space="preserve">1、抚矿中机热电有限公司 </t>
  </si>
  <si>
    <t>2、辽宁东方发电有限公司</t>
  </si>
  <si>
    <t>3、国家电投抚顺热电分公司</t>
  </si>
  <si>
    <t>4、抚顺矿业集团有限              责任公司页岩炼油厂</t>
  </si>
  <si>
    <t>5、新能热电有限公司                    （东洲热电一期工程）</t>
  </si>
  <si>
    <t>2018-2019年供热考核情况通报（转供热企业）</t>
  </si>
  <si>
    <t>供热单位</t>
  </si>
  <si>
    <t>供热准备             （25分）</t>
  </si>
  <si>
    <t>供热运行           （125分）</t>
  </si>
  <si>
    <t>信访处理           （150分）</t>
  </si>
  <si>
    <t>应急处理            （100分）</t>
  </si>
  <si>
    <t>登报总分                    （400分）</t>
  </si>
  <si>
    <t>评价率</t>
  </si>
  <si>
    <t>扣分</t>
  </si>
  <si>
    <t>复议率</t>
  </si>
  <si>
    <t xml:space="preserve">1、抚顺市热力有限公司            </t>
  </si>
  <si>
    <t xml:space="preserve">2、抚矿中机热力有限公司                         </t>
  </si>
  <si>
    <t xml:space="preserve">3、新北方供热公司                          </t>
  </si>
  <si>
    <t>4、抚顺经济开发区合益水暖有限公司</t>
  </si>
  <si>
    <t xml:space="preserve">5、新东热电供暖公司                        </t>
  </si>
  <si>
    <t xml:space="preserve">6、辽能（抚顺）热电有限公司               </t>
  </si>
  <si>
    <t xml:space="preserve">7、抚顺抚电能源分公司                       </t>
  </si>
  <si>
    <t>减分说明：供热考评综合名次为每月通报得分总和扣减整个供热期供热诉求评价率、复议率低于平均值的综合得分后排名。</t>
  </si>
  <si>
    <t xml:space="preserve">         评价率低于总评价率49.23%的每低于1%扣0.2分，复议率高于总复议率20.64%的每高于1%扣0.5分。</t>
  </si>
  <si>
    <t>2018-2019年供热考核情况通报（锅炉企业）</t>
  </si>
  <si>
    <t>供热准备                      （25分）</t>
  </si>
  <si>
    <t>供热运行                （125分）</t>
  </si>
  <si>
    <t>信访处理                 （150分）</t>
  </si>
  <si>
    <t>应急处理             （100分）</t>
  </si>
  <si>
    <t>登报总分            （400分）</t>
  </si>
  <si>
    <t>1、抚顺市明圣供热有限公司</t>
  </si>
  <si>
    <t>2、抚顺宏阳古城子供热有限公司</t>
  </si>
  <si>
    <t>3、抚顺新北方城南热电有限公司</t>
  </si>
  <si>
    <t>4、钢厂管道供热公司</t>
  </si>
  <si>
    <t xml:space="preserve">5、抚顺市顺南热力有限公司                   </t>
  </si>
  <si>
    <t xml:space="preserve">          评价率低于总评价率49.23%的每低于1%扣0.2分，复议率高于总复议率20.64%的每高于1%扣0.5分。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</si>
</sst>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4">
    <font>
      <sz val="11"/>
      <color theme="1"/>
      <name val="Calibri"/>
      <family val="0"/>
    </font>
    <font>
      <sz val="11"/>
      <name val="宋体"/>
      <family val="0"/>
    </font>
    <font>
      <b/>
      <sz val="20"/>
      <color indexed="8"/>
      <name val="宋体"/>
      <family val="0"/>
    </font>
    <font>
      <sz val="10"/>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0"/>
      <color theme="1"/>
      <name val="宋体"/>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37">
    <xf numFmtId="0" fontId="0" fillId="0" borderId="0" xfId="0" applyFont="1" applyAlignment="1">
      <alignment vertical="center"/>
    </xf>
    <xf numFmtId="0" fontId="0" fillId="0" borderId="0" xfId="0" applyAlignment="1">
      <alignment/>
    </xf>
    <xf numFmtId="0" fontId="0" fillId="0" borderId="0" xfId="0" applyAlignment="1">
      <alignment horizontal="center" vertical="center"/>
    </xf>
    <xf numFmtId="0" fontId="41" fillId="0" borderId="0" xfId="0" applyFont="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3" fillId="0" borderId="9" xfId="0" applyFont="1" applyBorder="1" applyAlignment="1">
      <alignment horizontal="left" vertical="center" wrapText="1"/>
    </xf>
    <xf numFmtId="0" fontId="43" fillId="0" borderId="9" xfId="0"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9" xfId="0" applyNumberFormat="1" applyFont="1" applyBorder="1" applyAlignment="1">
      <alignment horizontal="center" vertical="center"/>
    </xf>
    <xf numFmtId="10" fontId="43" fillId="0" borderId="9" xfId="0" applyNumberFormat="1" applyFont="1" applyBorder="1" applyAlignment="1">
      <alignment horizontal="center" vertical="center"/>
    </xf>
    <xf numFmtId="0" fontId="42" fillId="0" borderId="0" xfId="0" applyFont="1" applyFill="1" applyBorder="1" applyAlignment="1">
      <alignment horizontal="left" vertical="center"/>
    </xf>
    <xf numFmtId="0" fontId="43" fillId="0" borderId="9" xfId="0" applyFont="1" applyBorder="1" applyAlignment="1">
      <alignment horizontal="center" vertical="center"/>
    </xf>
    <xf numFmtId="0" fontId="43" fillId="0" borderId="9" xfId="0" applyNumberFormat="1" applyFont="1" applyFill="1" applyBorder="1" applyAlignment="1" applyProtection="1">
      <alignment horizontal="center" vertical="center" wrapText="1"/>
      <protection/>
    </xf>
    <xf numFmtId="0" fontId="42" fillId="0" borderId="0" xfId="0" applyFont="1" applyFill="1" applyAlignment="1">
      <alignment horizontal="left" vertical="center"/>
    </xf>
    <xf numFmtId="0" fontId="42" fillId="0" borderId="0" xfId="0" applyFont="1" applyFill="1" applyBorder="1" applyAlignment="1">
      <alignment horizontal="center" vertical="center"/>
    </xf>
    <xf numFmtId="0" fontId="43" fillId="0" borderId="9" xfId="0" applyFont="1" applyFill="1" applyBorder="1" applyAlignment="1">
      <alignment horizontal="left" vertical="center" wrapText="1"/>
    </xf>
    <xf numFmtId="10" fontId="42" fillId="0" borderId="9" xfId="0" applyNumberFormat="1" applyFont="1" applyFill="1" applyBorder="1" applyAlignment="1">
      <alignment horizontal="center" vertical="center"/>
    </xf>
    <xf numFmtId="0" fontId="42" fillId="0" borderId="9" xfId="0" applyFont="1" applyFill="1" applyBorder="1" applyAlignment="1">
      <alignment horizontal="center" vertical="center"/>
    </xf>
    <xf numFmtId="0" fontId="43" fillId="0" borderId="9" xfId="0" applyFont="1" applyBorder="1" applyAlignment="1">
      <alignment horizontal="center" vertical="center" wrapText="1"/>
    </xf>
    <xf numFmtId="0" fontId="43" fillId="0" borderId="9" xfId="0" applyFont="1" applyBorder="1" applyAlignment="1">
      <alignment horizontal="center" vertical="center"/>
    </xf>
    <xf numFmtId="0" fontId="43" fillId="0" borderId="10" xfId="0" applyFont="1" applyBorder="1" applyAlignment="1">
      <alignment horizontal="left" vertical="center" wrapText="1"/>
    </xf>
    <xf numFmtId="0" fontId="43" fillId="0" borderId="11" xfId="0" applyFont="1" applyBorder="1" applyAlignment="1">
      <alignment horizontal="left" vertical="center" wrapText="1"/>
    </xf>
    <xf numFmtId="0" fontId="42" fillId="0" borderId="12" xfId="0" applyFont="1" applyFill="1" applyBorder="1" applyAlignment="1">
      <alignment horizontal="center" vertical="center"/>
    </xf>
    <xf numFmtId="0" fontId="43" fillId="0" borderId="10" xfId="0" applyFont="1" applyBorder="1" applyAlignment="1">
      <alignment horizontal="center"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2" fillId="0" borderId="15" xfId="0" applyFont="1" applyFill="1" applyBorder="1" applyAlignment="1">
      <alignment horizontal="center" vertical="center"/>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6" xfId="0" applyFont="1" applyBorder="1" applyAlignment="1">
      <alignment horizontal="center" vertical="center" wrapText="1"/>
    </xf>
    <xf numFmtId="176" fontId="43" fillId="0" borderId="9" xfId="0" applyNumberFormat="1" applyFont="1" applyBorder="1" applyAlignment="1">
      <alignment horizontal="center" vertical="center"/>
    </xf>
    <xf numFmtId="0" fontId="43" fillId="0" borderId="17" xfId="0" applyFont="1" applyBorder="1" applyAlignment="1">
      <alignment horizontal="center" vertical="center" wrapText="1"/>
    </xf>
    <xf numFmtId="177" fontId="43" fillId="0" borderId="9" xfId="0" applyNumberFormat="1" applyFont="1" applyBorder="1" applyAlignment="1">
      <alignment horizontal="center"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19050</xdr:colOff>
      <xdr:row>2</xdr:row>
      <xdr:rowOff>371475</xdr:rowOff>
    </xdr:to>
    <xdr:sp>
      <xdr:nvSpPr>
        <xdr:cNvPr id="1" name="Line 561"/>
        <xdr:cNvSpPr>
          <a:spLocks/>
        </xdr:cNvSpPr>
      </xdr:nvSpPr>
      <xdr:spPr>
        <a:xfrm>
          <a:off x="0" y="695325"/>
          <a:ext cx="175260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1295400</xdr:colOff>
      <xdr:row>1</xdr:row>
      <xdr:rowOff>657225</xdr:rowOff>
    </xdr:to>
    <xdr:sp>
      <xdr:nvSpPr>
        <xdr:cNvPr id="1" name="Line 53"/>
        <xdr:cNvSpPr>
          <a:spLocks/>
        </xdr:cNvSpPr>
      </xdr:nvSpPr>
      <xdr:spPr>
        <a:xfrm>
          <a:off x="9525" y="695325"/>
          <a:ext cx="1524000" cy="647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xdr:row>
      <xdr:rowOff>0</xdr:rowOff>
    </xdr:from>
    <xdr:ext cx="266700" cy="276225"/>
    <xdr:sp fLocksText="0">
      <xdr:nvSpPr>
        <xdr:cNvPr id="1" name="TextBox 814"/>
        <xdr:cNvSpPr txBox="1">
          <a:spLocks noChangeArrowheads="1"/>
        </xdr:cNvSpPr>
      </xdr:nvSpPr>
      <xdr:spPr>
        <a:xfrm>
          <a:off x="9363075"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266700" cy="276225"/>
    <xdr:sp fLocksText="0">
      <xdr:nvSpPr>
        <xdr:cNvPr id="2" name="TextBox 815"/>
        <xdr:cNvSpPr txBox="1">
          <a:spLocks noChangeArrowheads="1"/>
        </xdr:cNvSpPr>
      </xdr:nvSpPr>
      <xdr:spPr>
        <a:xfrm>
          <a:off x="7600950"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266700" cy="276225"/>
    <xdr:sp fLocksText="0">
      <xdr:nvSpPr>
        <xdr:cNvPr id="3" name="TextBox 816"/>
        <xdr:cNvSpPr txBox="1">
          <a:spLocks noChangeArrowheads="1"/>
        </xdr:cNvSpPr>
      </xdr:nvSpPr>
      <xdr:spPr>
        <a:xfrm>
          <a:off x="7600950"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0</xdr:colOff>
      <xdr:row>3</xdr:row>
      <xdr:rowOff>0</xdr:rowOff>
    </xdr:from>
    <xdr:ext cx="266700" cy="276225"/>
    <xdr:sp fLocksText="0">
      <xdr:nvSpPr>
        <xdr:cNvPr id="4" name="TextBox 817"/>
        <xdr:cNvSpPr txBox="1">
          <a:spLocks noChangeArrowheads="1"/>
        </xdr:cNvSpPr>
      </xdr:nvSpPr>
      <xdr:spPr>
        <a:xfrm>
          <a:off x="7600950"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485775</xdr:colOff>
      <xdr:row>3</xdr:row>
      <xdr:rowOff>0</xdr:rowOff>
    </xdr:from>
    <xdr:ext cx="276225" cy="276225"/>
    <xdr:sp fLocksText="0">
      <xdr:nvSpPr>
        <xdr:cNvPr id="5" name="TextBox 818"/>
        <xdr:cNvSpPr txBox="1">
          <a:spLocks noChangeArrowheads="1"/>
        </xdr:cNvSpPr>
      </xdr:nvSpPr>
      <xdr:spPr>
        <a:xfrm>
          <a:off x="8086725" y="1952625"/>
          <a:ext cx="2762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485775</xdr:colOff>
      <xdr:row>3</xdr:row>
      <xdr:rowOff>0</xdr:rowOff>
    </xdr:from>
    <xdr:ext cx="276225" cy="276225"/>
    <xdr:sp fLocksText="0">
      <xdr:nvSpPr>
        <xdr:cNvPr id="6" name="TextBox 819"/>
        <xdr:cNvSpPr txBox="1">
          <a:spLocks noChangeArrowheads="1"/>
        </xdr:cNvSpPr>
      </xdr:nvSpPr>
      <xdr:spPr>
        <a:xfrm>
          <a:off x="6867525" y="1952625"/>
          <a:ext cx="2762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3</xdr:row>
      <xdr:rowOff>0</xdr:rowOff>
    </xdr:from>
    <xdr:ext cx="266700" cy="276225"/>
    <xdr:sp fLocksText="0">
      <xdr:nvSpPr>
        <xdr:cNvPr id="7" name="TextBox 820"/>
        <xdr:cNvSpPr txBox="1">
          <a:spLocks noChangeArrowheads="1"/>
        </xdr:cNvSpPr>
      </xdr:nvSpPr>
      <xdr:spPr>
        <a:xfrm>
          <a:off x="9963150"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3</xdr:row>
      <xdr:rowOff>0</xdr:rowOff>
    </xdr:from>
    <xdr:ext cx="266700" cy="276225"/>
    <xdr:sp fLocksText="0">
      <xdr:nvSpPr>
        <xdr:cNvPr id="8" name="TextBox 821"/>
        <xdr:cNvSpPr txBox="1">
          <a:spLocks noChangeArrowheads="1"/>
        </xdr:cNvSpPr>
      </xdr:nvSpPr>
      <xdr:spPr>
        <a:xfrm>
          <a:off x="9963150"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3</xdr:row>
      <xdr:rowOff>0</xdr:rowOff>
    </xdr:from>
    <xdr:ext cx="266700" cy="276225"/>
    <xdr:sp fLocksText="0">
      <xdr:nvSpPr>
        <xdr:cNvPr id="9" name="TextBox 822"/>
        <xdr:cNvSpPr txBox="1">
          <a:spLocks noChangeArrowheads="1"/>
        </xdr:cNvSpPr>
      </xdr:nvSpPr>
      <xdr:spPr>
        <a:xfrm>
          <a:off x="9963150"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0</xdr:colOff>
      <xdr:row>3</xdr:row>
      <xdr:rowOff>0</xdr:rowOff>
    </xdr:from>
    <xdr:ext cx="266700" cy="276225"/>
    <xdr:sp fLocksText="0">
      <xdr:nvSpPr>
        <xdr:cNvPr id="10" name="TextBox 823"/>
        <xdr:cNvSpPr txBox="1">
          <a:spLocks noChangeArrowheads="1"/>
        </xdr:cNvSpPr>
      </xdr:nvSpPr>
      <xdr:spPr>
        <a:xfrm>
          <a:off x="9963150" y="1952625"/>
          <a:ext cx="2667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4</xdr:row>
      <xdr:rowOff>0</xdr:rowOff>
    </xdr:from>
    <xdr:ext cx="276225" cy="276225"/>
    <xdr:sp fLocksText="0">
      <xdr:nvSpPr>
        <xdr:cNvPr id="1" name="TextBox 241"/>
        <xdr:cNvSpPr txBox="1">
          <a:spLocks noChangeArrowheads="1"/>
        </xdr:cNvSpPr>
      </xdr:nvSpPr>
      <xdr:spPr>
        <a:xfrm>
          <a:off x="7334250" y="2971800"/>
          <a:ext cx="2762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485775</xdr:colOff>
      <xdr:row>3</xdr:row>
      <xdr:rowOff>0</xdr:rowOff>
    </xdr:from>
    <xdr:ext cx="276225" cy="276225"/>
    <xdr:sp fLocksText="0">
      <xdr:nvSpPr>
        <xdr:cNvPr id="2" name="TextBox 242"/>
        <xdr:cNvSpPr txBox="1">
          <a:spLocks noChangeArrowheads="1"/>
        </xdr:cNvSpPr>
      </xdr:nvSpPr>
      <xdr:spPr>
        <a:xfrm>
          <a:off x="6172200" y="2190750"/>
          <a:ext cx="2762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485775</xdr:colOff>
      <xdr:row>3</xdr:row>
      <xdr:rowOff>0</xdr:rowOff>
    </xdr:from>
    <xdr:ext cx="276225" cy="276225"/>
    <xdr:sp fLocksText="0">
      <xdr:nvSpPr>
        <xdr:cNvPr id="3" name="TextBox 243"/>
        <xdr:cNvSpPr txBox="1">
          <a:spLocks noChangeArrowheads="1"/>
        </xdr:cNvSpPr>
      </xdr:nvSpPr>
      <xdr:spPr>
        <a:xfrm>
          <a:off x="7334250" y="2190750"/>
          <a:ext cx="2762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H9"/>
  <sheetViews>
    <sheetView tabSelected="1" zoomScaleSheetLayoutView="100" workbookViewId="0" topLeftCell="A7">
      <selection activeCell="C2" sqref="C2:C3"/>
    </sheetView>
  </sheetViews>
  <sheetFormatPr defaultColWidth="9.00390625" defaultRowHeight="15"/>
  <cols>
    <col min="1" max="1" width="3.57421875" style="0" customWidth="1"/>
    <col min="2" max="2" width="22.421875" style="0" customWidth="1"/>
    <col min="3" max="6" width="18.8515625" style="0" customWidth="1"/>
    <col min="7" max="7" width="18.00390625" style="0" customWidth="1"/>
    <col min="8" max="8" width="18.8515625" style="0" customWidth="1"/>
  </cols>
  <sheetData>
    <row r="1" spans="1:8" s="1" customFormat="1" ht="54" customHeight="1">
      <c r="A1" s="3" t="s">
        <v>0</v>
      </c>
      <c r="B1" s="3"/>
      <c r="C1" s="3"/>
      <c r="D1" s="3"/>
      <c r="E1" s="3"/>
      <c r="F1" s="3"/>
      <c r="G1" s="3"/>
      <c r="H1" s="3"/>
    </row>
    <row r="2" spans="1:8" ht="28.5" customHeight="1">
      <c r="A2" s="22" t="s">
        <v>1</v>
      </c>
      <c r="B2" s="23"/>
      <c r="C2" s="24" t="s">
        <v>2</v>
      </c>
      <c r="D2" s="24" t="s">
        <v>3</v>
      </c>
      <c r="E2" s="24" t="s">
        <v>4</v>
      </c>
      <c r="F2" s="24" t="s">
        <v>5</v>
      </c>
      <c r="G2" s="25" t="s">
        <v>6</v>
      </c>
      <c r="H2" s="13" t="s">
        <v>7</v>
      </c>
    </row>
    <row r="3" spans="1:8" ht="30" customHeight="1">
      <c r="A3" s="26"/>
      <c r="B3" s="27"/>
      <c r="C3" s="28"/>
      <c r="D3" s="28"/>
      <c r="E3" s="28"/>
      <c r="F3" s="28"/>
      <c r="G3" s="29"/>
      <c r="H3" s="21"/>
    </row>
    <row r="4" spans="1:8" ht="49.5" customHeight="1">
      <c r="A4" s="30" t="s">
        <v>8</v>
      </c>
      <c r="B4" s="31"/>
      <c r="C4" s="8">
        <v>25</v>
      </c>
      <c r="D4" s="8">
        <v>125</v>
      </c>
      <c r="E4" s="8">
        <v>149.8</v>
      </c>
      <c r="F4" s="8">
        <v>97</v>
      </c>
      <c r="G4" s="32">
        <f>SUM(C4:F4)</f>
        <v>396.8</v>
      </c>
      <c r="H4" s="33">
        <f>SUM(G4/4)</f>
        <v>99.2</v>
      </c>
    </row>
    <row r="5" spans="1:8" ht="49.5" customHeight="1">
      <c r="A5" s="32" t="s">
        <v>9</v>
      </c>
      <c r="B5" s="34"/>
      <c r="C5" s="8">
        <v>25</v>
      </c>
      <c r="D5" s="8">
        <v>123.4</v>
      </c>
      <c r="E5" s="8">
        <v>143.6</v>
      </c>
      <c r="F5" s="8">
        <v>100</v>
      </c>
      <c r="G5" s="32">
        <f>SUM(C5:F5)</f>
        <v>392</v>
      </c>
      <c r="H5" s="10">
        <f>SUM(G5/4)</f>
        <v>98</v>
      </c>
    </row>
    <row r="6" spans="1:8" ht="49.5" customHeight="1">
      <c r="A6" s="32" t="s">
        <v>10</v>
      </c>
      <c r="B6" s="34"/>
      <c r="C6" s="8">
        <v>25</v>
      </c>
      <c r="D6" s="8">
        <v>125</v>
      </c>
      <c r="E6" s="8">
        <v>148.5</v>
      </c>
      <c r="F6" s="8">
        <v>93</v>
      </c>
      <c r="G6" s="32">
        <f>SUM(C6:F6)</f>
        <v>391.5</v>
      </c>
      <c r="H6" s="35">
        <f>SUM(G6/4)</f>
        <v>97.875</v>
      </c>
    </row>
    <row r="7" spans="1:8" ht="49.5" customHeight="1">
      <c r="A7" s="32" t="s">
        <v>11</v>
      </c>
      <c r="B7" s="34"/>
      <c r="C7" s="8">
        <v>24</v>
      </c>
      <c r="D7" s="8">
        <v>125</v>
      </c>
      <c r="E7" s="8">
        <v>149</v>
      </c>
      <c r="F7" s="8">
        <v>85</v>
      </c>
      <c r="G7" s="32">
        <f>SUM(C7:F7)</f>
        <v>383</v>
      </c>
      <c r="H7" s="35">
        <f>SUM(G7/4)</f>
        <v>95.75</v>
      </c>
    </row>
    <row r="8" spans="1:8" ht="49.5" customHeight="1">
      <c r="A8" s="32" t="s">
        <v>12</v>
      </c>
      <c r="B8" s="34"/>
      <c r="C8" s="8">
        <v>25</v>
      </c>
      <c r="D8" s="8">
        <v>125</v>
      </c>
      <c r="E8" s="8">
        <v>150</v>
      </c>
      <c r="F8" s="8">
        <v>76</v>
      </c>
      <c r="G8" s="32">
        <f>SUM(C8:F8)</f>
        <v>376</v>
      </c>
      <c r="H8" s="10">
        <f>SUM(G8/4)</f>
        <v>94</v>
      </c>
    </row>
    <row r="9" ht="49.5" customHeight="1">
      <c r="H9" s="36"/>
    </row>
    <row r="10" ht="49.5" customHeight="1"/>
    <row r="11" ht="49.5" customHeight="1"/>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sheetData>
  <sheetProtection/>
  <mergeCells count="13">
    <mergeCell ref="A1:H1"/>
    <mergeCell ref="A4:B4"/>
    <mergeCell ref="A5:B5"/>
    <mergeCell ref="A6:B6"/>
    <mergeCell ref="A7:B7"/>
    <mergeCell ref="A8:B8"/>
    <mergeCell ref="C2:C3"/>
    <mergeCell ref="D2:D3"/>
    <mergeCell ref="E2:E3"/>
    <mergeCell ref="F2:F3"/>
    <mergeCell ref="G2:G3"/>
    <mergeCell ref="H2:H3"/>
    <mergeCell ref="A2:B3"/>
  </mergeCells>
  <printOptions/>
  <pageMargins left="0.5506944444444445" right="0.3104166666666667" top="1" bottom="1" header="0.5118055555555555" footer="0.511805555555555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G7"/>
  <sheetViews>
    <sheetView zoomScaleSheetLayoutView="100" workbookViewId="0" topLeftCell="A10">
      <selection activeCell="A3" sqref="A3:B3"/>
    </sheetView>
  </sheetViews>
  <sheetFormatPr defaultColWidth="9.00390625" defaultRowHeight="15"/>
  <cols>
    <col min="1" max="1" width="3.57421875" style="0" customWidth="1"/>
    <col min="2" max="2" width="19.7109375" style="0" customWidth="1"/>
    <col min="3" max="6" width="21.57421875" style="0" customWidth="1"/>
    <col min="7" max="7" width="20.8515625" style="0" customWidth="1"/>
  </cols>
  <sheetData>
    <row r="1" spans="1:7" s="1" customFormat="1" ht="54" customHeight="1">
      <c r="A1" s="3" t="s">
        <v>13</v>
      </c>
      <c r="B1" s="3"/>
      <c r="C1" s="3"/>
      <c r="D1" s="3"/>
      <c r="E1" s="3"/>
      <c r="F1" s="3"/>
      <c r="G1" s="3"/>
    </row>
    <row r="2" spans="1:7" ht="52.5" customHeight="1">
      <c r="A2" s="7" t="s">
        <v>14</v>
      </c>
      <c r="B2" s="7"/>
      <c r="C2" s="19" t="s">
        <v>2</v>
      </c>
      <c r="D2" s="19" t="s">
        <v>15</v>
      </c>
      <c r="E2" s="19" t="s">
        <v>16</v>
      </c>
      <c r="F2" s="20" t="s">
        <v>6</v>
      </c>
      <c r="G2" s="13" t="s">
        <v>7</v>
      </c>
    </row>
    <row r="3" spans="1:7" ht="61.5" customHeight="1">
      <c r="A3" s="8" t="s">
        <v>17</v>
      </c>
      <c r="B3" s="8"/>
      <c r="C3" s="19">
        <v>25</v>
      </c>
      <c r="D3" s="19">
        <v>200</v>
      </c>
      <c r="E3" s="19">
        <v>169</v>
      </c>
      <c r="F3" s="20">
        <f>SUM(C3:E3)</f>
        <v>394</v>
      </c>
      <c r="G3" s="21">
        <f>SUM(F3/4)</f>
        <v>98.5</v>
      </c>
    </row>
    <row r="4" spans="1:7" ht="61.5" customHeight="1">
      <c r="A4" s="8" t="s">
        <v>18</v>
      </c>
      <c r="B4" s="8"/>
      <c r="C4" s="8">
        <v>25</v>
      </c>
      <c r="D4" s="19">
        <v>200</v>
      </c>
      <c r="E4" s="9">
        <v>169</v>
      </c>
      <c r="F4" s="20">
        <f>SUM(C4:E4)</f>
        <v>394</v>
      </c>
      <c r="G4" s="21">
        <f>SUM(F4/4)</f>
        <v>98.5</v>
      </c>
    </row>
    <row r="5" spans="1:7" ht="61.5" customHeight="1">
      <c r="A5" s="8" t="s">
        <v>19</v>
      </c>
      <c r="B5" s="8"/>
      <c r="C5" s="8">
        <v>23</v>
      </c>
      <c r="D5" s="19">
        <v>200</v>
      </c>
      <c r="E5" s="9">
        <v>168</v>
      </c>
      <c r="F5" s="20">
        <f>SUM(C5:E5)</f>
        <v>391</v>
      </c>
      <c r="G5" s="21">
        <f>SUM(F5/4)</f>
        <v>97.75</v>
      </c>
    </row>
    <row r="6" spans="1:7" ht="61.5" customHeight="1">
      <c r="A6" s="8" t="s">
        <v>20</v>
      </c>
      <c r="B6" s="8"/>
      <c r="C6" s="8">
        <v>23</v>
      </c>
      <c r="D6" s="19">
        <v>200</v>
      </c>
      <c r="E6" s="9">
        <v>161</v>
      </c>
      <c r="F6" s="20">
        <f>SUM(C6:E6)</f>
        <v>384</v>
      </c>
      <c r="G6" s="21">
        <f>SUM(F6/4)</f>
        <v>96</v>
      </c>
    </row>
    <row r="7" spans="1:7" ht="61.5" customHeight="1">
      <c r="A7" s="8" t="s">
        <v>21</v>
      </c>
      <c r="B7" s="8"/>
      <c r="C7" s="8">
        <v>23</v>
      </c>
      <c r="D7" s="19">
        <v>200</v>
      </c>
      <c r="E7" s="9">
        <v>139</v>
      </c>
      <c r="F7" s="20">
        <f>SUM(C7:E7)</f>
        <v>362</v>
      </c>
      <c r="G7" s="21">
        <f>SUM(F7/4)</f>
        <v>90.5</v>
      </c>
    </row>
    <row r="8" ht="49.5" customHeight="1"/>
    <row r="9" ht="49.5" customHeight="1"/>
    <row r="10" ht="49.5" customHeight="1"/>
    <row r="11" ht="49.5" customHeight="1"/>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sheetData>
  <sheetProtection/>
  <mergeCells count="7">
    <mergeCell ref="A1:G1"/>
    <mergeCell ref="A2:B2"/>
    <mergeCell ref="A3:B3"/>
    <mergeCell ref="A4:B4"/>
    <mergeCell ref="A5:B5"/>
    <mergeCell ref="A6:B6"/>
    <mergeCell ref="A7:B7"/>
  </mergeCells>
  <printOptions/>
  <pageMargins left="0.6298611111111111" right="0.5944444444444444" top="0.7479166666666667" bottom="0.5118055555555555" header="0.5118055555555555" footer="0.3895833333333333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K12"/>
  <sheetViews>
    <sheetView zoomScaleSheetLayoutView="100" workbookViewId="0" topLeftCell="A7">
      <selection activeCell="A15" sqref="A15"/>
    </sheetView>
  </sheetViews>
  <sheetFormatPr defaultColWidth="9.00390625" defaultRowHeight="15"/>
  <cols>
    <col min="1" max="1" width="33.57421875" style="0" customWidth="1"/>
    <col min="2" max="6" width="12.421875" style="0" customWidth="1"/>
    <col min="7" max="7" width="9.421875" style="0" customWidth="1"/>
    <col min="8" max="8" width="8.8515625" style="0" customWidth="1"/>
    <col min="9" max="9" width="8.421875" style="0" customWidth="1"/>
    <col min="10" max="10" width="8.28125" style="0" customWidth="1"/>
    <col min="11" max="11" width="9.7109375" style="2" customWidth="1"/>
  </cols>
  <sheetData>
    <row r="1" spans="1:11" s="1" customFormat="1" ht="54" customHeight="1">
      <c r="A1" s="3" t="s">
        <v>22</v>
      </c>
      <c r="B1" s="3"/>
      <c r="C1" s="3"/>
      <c r="D1" s="3"/>
      <c r="E1" s="3"/>
      <c r="F1" s="3"/>
      <c r="G1" s="3"/>
      <c r="H1" s="3"/>
      <c r="I1" s="3"/>
      <c r="J1" s="3"/>
      <c r="K1" s="3"/>
    </row>
    <row r="2" spans="1:11" ht="48.75" customHeight="1">
      <c r="A2" s="4" t="s">
        <v>23</v>
      </c>
      <c r="B2" s="5" t="s">
        <v>24</v>
      </c>
      <c r="C2" s="5" t="s">
        <v>25</v>
      </c>
      <c r="D2" s="5" t="s">
        <v>26</v>
      </c>
      <c r="E2" s="5" t="s">
        <v>27</v>
      </c>
      <c r="F2" s="5" t="s">
        <v>28</v>
      </c>
      <c r="G2" s="4" t="s">
        <v>29</v>
      </c>
      <c r="H2" s="6" t="s">
        <v>30</v>
      </c>
      <c r="I2" s="4" t="s">
        <v>31</v>
      </c>
      <c r="J2" s="6" t="s">
        <v>30</v>
      </c>
      <c r="K2" s="13" t="s">
        <v>7</v>
      </c>
    </row>
    <row r="3" spans="1:11" ht="51" customHeight="1">
      <c r="A3" s="17" t="s">
        <v>32</v>
      </c>
      <c r="B3" s="8">
        <v>25</v>
      </c>
      <c r="C3" s="8">
        <v>125</v>
      </c>
      <c r="D3" s="8">
        <v>143.5</v>
      </c>
      <c r="E3" s="8">
        <v>99</v>
      </c>
      <c r="F3" s="9">
        <f aca="true" t="shared" si="0" ref="F3:F9">SUM(B3:E3)</f>
        <v>392.5</v>
      </c>
      <c r="G3" s="18">
        <v>0.5194805194805194</v>
      </c>
      <c r="H3" s="10">
        <v>0</v>
      </c>
      <c r="I3" s="11">
        <v>0.06</v>
      </c>
      <c r="J3" s="10">
        <v>0</v>
      </c>
      <c r="K3" s="10">
        <v>98.13</v>
      </c>
    </row>
    <row r="4" spans="1:11" ht="51" customHeight="1">
      <c r="A4" s="17" t="s">
        <v>33</v>
      </c>
      <c r="B4" s="8">
        <v>25</v>
      </c>
      <c r="C4" s="8">
        <v>125</v>
      </c>
      <c r="D4" s="8">
        <v>136.8</v>
      </c>
      <c r="E4" s="8">
        <v>97</v>
      </c>
      <c r="F4" s="9">
        <f t="shared" si="0"/>
        <v>383.8</v>
      </c>
      <c r="G4" s="18">
        <v>0.540084388185654</v>
      </c>
      <c r="H4" s="10">
        <v>0</v>
      </c>
      <c r="I4" s="11">
        <v>0.109375</v>
      </c>
      <c r="J4" s="10">
        <v>0</v>
      </c>
      <c r="K4" s="10">
        <v>95.95</v>
      </c>
    </row>
    <row r="5" spans="1:11" ht="51" customHeight="1">
      <c r="A5" s="17" t="s">
        <v>34</v>
      </c>
      <c r="B5" s="8">
        <v>25</v>
      </c>
      <c r="C5" s="8">
        <v>125</v>
      </c>
      <c r="D5" s="8">
        <v>143.6</v>
      </c>
      <c r="E5" s="8">
        <v>100</v>
      </c>
      <c r="F5" s="9">
        <f t="shared" si="0"/>
        <v>393.6</v>
      </c>
      <c r="G5" s="18">
        <v>0.28695652173913044</v>
      </c>
      <c r="H5" s="10">
        <v>-4.11</v>
      </c>
      <c r="I5" s="11">
        <v>0.35353535353535354</v>
      </c>
      <c r="J5" s="10">
        <v>-7.36</v>
      </c>
      <c r="K5" s="10">
        <v>95.53</v>
      </c>
    </row>
    <row r="6" spans="1:11" ht="51" customHeight="1">
      <c r="A6" s="17" t="s">
        <v>35</v>
      </c>
      <c r="B6" s="8">
        <v>25</v>
      </c>
      <c r="C6" s="8">
        <v>125</v>
      </c>
      <c r="D6" s="8">
        <v>138.9</v>
      </c>
      <c r="E6" s="8">
        <v>87</v>
      </c>
      <c r="F6" s="9">
        <f t="shared" si="0"/>
        <v>375.9</v>
      </c>
      <c r="G6" s="18">
        <v>0.45614035087719296</v>
      </c>
      <c r="H6" s="10">
        <v>-0.72</v>
      </c>
      <c r="I6" s="11">
        <v>0.10256410256410256</v>
      </c>
      <c r="J6" s="10">
        <v>0</v>
      </c>
      <c r="K6" s="10">
        <v>93.8</v>
      </c>
    </row>
    <row r="7" spans="1:11" ht="51" customHeight="1">
      <c r="A7" s="17" t="s">
        <v>36</v>
      </c>
      <c r="B7" s="8">
        <v>25</v>
      </c>
      <c r="C7" s="8">
        <v>125</v>
      </c>
      <c r="D7" s="8">
        <v>133.3</v>
      </c>
      <c r="E7" s="8">
        <v>88</v>
      </c>
      <c r="F7" s="9">
        <f t="shared" si="0"/>
        <v>371.3</v>
      </c>
      <c r="G7" s="18">
        <v>0.39879759519038077</v>
      </c>
      <c r="H7" s="10">
        <v>-1.87</v>
      </c>
      <c r="I7" s="11">
        <v>0.11055276381909548</v>
      </c>
      <c r="J7" s="10">
        <v>0</v>
      </c>
      <c r="K7" s="10">
        <v>92.36</v>
      </c>
    </row>
    <row r="8" spans="1:11" ht="51" customHeight="1">
      <c r="A8" s="17" t="s">
        <v>37</v>
      </c>
      <c r="B8" s="8">
        <v>25</v>
      </c>
      <c r="C8" s="8">
        <v>125</v>
      </c>
      <c r="D8" s="8">
        <v>115.1</v>
      </c>
      <c r="E8" s="8">
        <v>87</v>
      </c>
      <c r="F8" s="9">
        <f t="shared" si="0"/>
        <v>352.1</v>
      </c>
      <c r="G8" s="18">
        <v>0.6230529595015576</v>
      </c>
      <c r="H8" s="10">
        <v>0</v>
      </c>
      <c r="I8" s="11">
        <v>0.26</v>
      </c>
      <c r="J8" s="10">
        <v>-2.68</v>
      </c>
      <c r="K8" s="10">
        <v>87.36</v>
      </c>
    </row>
    <row r="9" spans="1:11" ht="51" customHeight="1">
      <c r="A9" s="17" t="s">
        <v>38</v>
      </c>
      <c r="B9" s="8">
        <v>25</v>
      </c>
      <c r="C9" s="8">
        <v>125</v>
      </c>
      <c r="D9" s="8">
        <v>108.8</v>
      </c>
      <c r="E9" s="8">
        <v>88</v>
      </c>
      <c r="F9" s="9">
        <f t="shared" si="0"/>
        <v>346.8</v>
      </c>
      <c r="G9" s="18">
        <v>0.4875647668393782</v>
      </c>
      <c r="H9" s="10">
        <v>-0.09999999999999964</v>
      </c>
      <c r="I9" s="11">
        <v>0.29011689691817216</v>
      </c>
      <c r="J9" s="10">
        <v>-4.19</v>
      </c>
      <c r="K9" s="10">
        <v>85.63</v>
      </c>
    </row>
    <row r="10" spans="1:11" ht="19.5" customHeight="1">
      <c r="A10" s="12" t="s">
        <v>39</v>
      </c>
      <c r="B10" s="12"/>
      <c r="C10" s="12"/>
      <c r="D10" s="12"/>
      <c r="E10" s="12"/>
      <c r="F10" s="12"/>
      <c r="G10" s="12"/>
      <c r="H10" s="12"/>
      <c r="I10" s="12"/>
      <c r="J10" s="15"/>
      <c r="K10" s="16"/>
    </row>
    <row r="11" spans="1:11" ht="15" customHeight="1">
      <c r="A11" s="12" t="s">
        <v>40</v>
      </c>
      <c r="B11" s="12"/>
      <c r="C11" s="12"/>
      <c r="D11" s="12"/>
      <c r="E11" s="12"/>
      <c r="F11" s="12"/>
      <c r="G11" s="12"/>
      <c r="H11" s="12"/>
      <c r="I11" s="12"/>
      <c r="J11" s="15"/>
      <c r="K11" s="16"/>
    </row>
    <row r="12" spans="1:11" ht="19.5" customHeight="1">
      <c r="A12" s="12"/>
      <c r="B12" s="12"/>
      <c r="C12" s="12"/>
      <c r="D12" s="12"/>
      <c r="E12" s="12"/>
      <c r="F12" s="12"/>
      <c r="G12" s="12"/>
      <c r="H12" s="12"/>
      <c r="I12" s="12"/>
      <c r="J12" s="15"/>
      <c r="K12" s="16"/>
    </row>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sheetData>
  <sheetProtection/>
  <mergeCells count="4">
    <mergeCell ref="A1:K1"/>
    <mergeCell ref="A10:K10"/>
    <mergeCell ref="A11:K11"/>
    <mergeCell ref="A12:K12"/>
  </mergeCells>
  <printOptions horizontalCentered="1"/>
  <pageMargins left="0.39305555555555555" right="0.39305555555555555" top="0.60625" bottom="0.4756944444444444" header="0.5118055555555555" footer="0.3145833333333333"/>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K10"/>
  <sheetViews>
    <sheetView zoomScaleSheetLayoutView="100" workbookViewId="0" topLeftCell="A4">
      <selection activeCell="A9" sqref="A9:K9"/>
    </sheetView>
  </sheetViews>
  <sheetFormatPr defaultColWidth="9.00390625" defaultRowHeight="15"/>
  <cols>
    <col min="1" max="1" width="28.140625" style="0" customWidth="1"/>
    <col min="2" max="6" width="11.421875" style="0" customWidth="1"/>
    <col min="7" max="10" width="8.7109375" style="0" customWidth="1"/>
    <col min="11" max="11" width="8.7109375" style="2" customWidth="1"/>
  </cols>
  <sheetData>
    <row r="1" spans="1:11" s="1" customFormat="1" ht="63" customHeight="1">
      <c r="A1" s="3" t="s">
        <v>41</v>
      </c>
      <c r="B1" s="3"/>
      <c r="C1" s="3"/>
      <c r="D1" s="3"/>
      <c r="E1" s="3"/>
      <c r="F1" s="3"/>
      <c r="G1" s="3"/>
      <c r="H1" s="3"/>
      <c r="I1" s="3"/>
      <c r="J1" s="3"/>
      <c r="K1" s="3"/>
    </row>
    <row r="2" spans="1:11" ht="48" customHeight="1">
      <c r="A2" s="4" t="s">
        <v>23</v>
      </c>
      <c r="B2" s="5" t="s">
        <v>42</v>
      </c>
      <c r="C2" s="5" t="s">
        <v>43</v>
      </c>
      <c r="D2" s="5" t="s">
        <v>44</v>
      </c>
      <c r="E2" s="5" t="s">
        <v>45</v>
      </c>
      <c r="F2" s="5" t="s">
        <v>46</v>
      </c>
      <c r="G2" s="4" t="s">
        <v>29</v>
      </c>
      <c r="H2" s="6" t="s">
        <v>30</v>
      </c>
      <c r="I2" s="4" t="s">
        <v>31</v>
      </c>
      <c r="J2" s="6" t="s">
        <v>30</v>
      </c>
      <c r="K2" s="13" t="s">
        <v>7</v>
      </c>
    </row>
    <row r="3" spans="1:11" ht="61.5" customHeight="1">
      <c r="A3" s="7" t="s">
        <v>47</v>
      </c>
      <c r="B3" s="8">
        <v>25</v>
      </c>
      <c r="C3" s="8">
        <v>125</v>
      </c>
      <c r="D3" s="8">
        <v>150</v>
      </c>
      <c r="E3" s="8">
        <v>100</v>
      </c>
      <c r="F3" s="9">
        <f>SUM(B3:E3)</f>
        <v>400</v>
      </c>
      <c r="G3" s="9">
        <v>0</v>
      </c>
      <c r="H3" s="10">
        <v>0</v>
      </c>
      <c r="I3" s="9">
        <v>0</v>
      </c>
      <c r="J3" s="10">
        <v>0</v>
      </c>
      <c r="K3" s="14">
        <v>100</v>
      </c>
    </row>
    <row r="4" spans="1:11" ht="61.5" customHeight="1">
      <c r="A4" s="7" t="s">
        <v>48</v>
      </c>
      <c r="B4" s="8">
        <v>25</v>
      </c>
      <c r="C4" s="8">
        <v>125</v>
      </c>
      <c r="D4" s="8">
        <v>146.9</v>
      </c>
      <c r="E4" s="8">
        <v>100</v>
      </c>
      <c r="F4" s="9">
        <f>SUM(B4:E4)</f>
        <v>396.9</v>
      </c>
      <c r="G4" s="11">
        <v>0.625</v>
      </c>
      <c r="H4" s="10">
        <v>0</v>
      </c>
      <c r="I4" s="11">
        <v>0.13333333333333333</v>
      </c>
      <c r="J4" s="10">
        <v>0</v>
      </c>
      <c r="K4" s="10">
        <v>99.23</v>
      </c>
    </row>
    <row r="5" spans="1:11" ht="61.5" customHeight="1">
      <c r="A5" s="7" t="s">
        <v>49</v>
      </c>
      <c r="B5" s="8">
        <v>25</v>
      </c>
      <c r="C5" s="8">
        <v>125</v>
      </c>
      <c r="D5" s="8">
        <v>141.2</v>
      </c>
      <c r="E5" s="8">
        <v>100</v>
      </c>
      <c r="F5" s="9">
        <f>SUM(B5:E5)</f>
        <v>391.2</v>
      </c>
      <c r="G5" s="11">
        <v>0.4875</v>
      </c>
      <c r="H5" s="10">
        <v>-0.1</v>
      </c>
      <c r="I5" s="11">
        <v>0.1282051282051282</v>
      </c>
      <c r="J5" s="10">
        <v>0</v>
      </c>
      <c r="K5" s="10">
        <v>97.78</v>
      </c>
    </row>
    <row r="6" spans="1:11" ht="61.5" customHeight="1">
      <c r="A6" s="7" t="s">
        <v>50</v>
      </c>
      <c r="B6" s="8">
        <v>25</v>
      </c>
      <c r="C6" s="8">
        <v>125</v>
      </c>
      <c r="D6" s="8">
        <v>134.7</v>
      </c>
      <c r="E6" s="8">
        <v>100</v>
      </c>
      <c r="F6" s="9">
        <f>SUM(B6:E6)</f>
        <v>384.7</v>
      </c>
      <c r="G6" s="11">
        <v>0.5366666666666666</v>
      </c>
      <c r="H6" s="10">
        <v>0</v>
      </c>
      <c r="I6" s="11">
        <v>0.22981366459627328</v>
      </c>
      <c r="J6" s="10">
        <v>-1.17</v>
      </c>
      <c r="K6" s="10">
        <v>95.88</v>
      </c>
    </row>
    <row r="7" spans="1:11" ht="61.5" customHeight="1">
      <c r="A7" s="7" t="s">
        <v>51</v>
      </c>
      <c r="B7" s="8">
        <v>25</v>
      </c>
      <c r="C7" s="8">
        <v>125</v>
      </c>
      <c r="D7" s="8">
        <v>129.3</v>
      </c>
      <c r="E7" s="8">
        <v>100</v>
      </c>
      <c r="F7" s="9">
        <f>SUM(B7:E7)</f>
        <v>379.3</v>
      </c>
      <c r="G7" s="11">
        <v>0.525</v>
      </c>
      <c r="H7" s="10">
        <v>0</v>
      </c>
      <c r="I7" s="11">
        <v>0.015873015873015872</v>
      </c>
      <c r="J7" s="10">
        <v>0</v>
      </c>
      <c r="K7" s="10">
        <v>94.83</v>
      </c>
    </row>
    <row r="8" spans="1:11" ht="19.5" customHeight="1">
      <c r="A8" s="12" t="s">
        <v>39</v>
      </c>
      <c r="B8" s="12"/>
      <c r="C8" s="12"/>
      <c r="D8" s="12"/>
      <c r="E8" s="12"/>
      <c r="F8" s="12"/>
      <c r="G8" s="12"/>
      <c r="H8" s="12"/>
      <c r="I8" s="12"/>
      <c r="J8" s="15"/>
      <c r="K8" s="16"/>
    </row>
    <row r="9" spans="1:11" ht="15" customHeight="1">
      <c r="A9" s="12" t="s">
        <v>52</v>
      </c>
      <c r="B9" s="12"/>
      <c r="C9" s="12"/>
      <c r="D9" s="12"/>
      <c r="E9" s="12"/>
      <c r="F9" s="12"/>
      <c r="G9" s="12"/>
      <c r="H9" s="12"/>
      <c r="I9" s="12"/>
      <c r="J9" s="15"/>
      <c r="K9" s="16"/>
    </row>
    <row r="10" spans="8:10" ht="49.5" customHeight="1">
      <c r="H10" s="12"/>
      <c r="J10" s="15"/>
    </row>
    <row r="11" ht="49.5" customHeight="1"/>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row r="27" ht="49.5" customHeight="1"/>
  </sheetData>
  <sheetProtection/>
  <mergeCells count="3">
    <mergeCell ref="A1:K1"/>
    <mergeCell ref="A8:K8"/>
    <mergeCell ref="A9:K9"/>
  </mergeCells>
  <printOptions horizontalCentered="1"/>
  <pageMargins left="0.3541666666666667" right="0.39305555555555555" top="0.6298611111111111" bottom="0.2791666666666667" header="0.3104166666666667" footer="0.2006944444444444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小楠</cp:lastModifiedBy>
  <dcterms:created xsi:type="dcterms:W3CDTF">2018-02-27T11:14:00Z</dcterms:created>
  <dcterms:modified xsi:type="dcterms:W3CDTF">2019-05-05T05:56:44Z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